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3 Marzo\8.1 Inf.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Hoja1!$A$3:$J$39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2" l="1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G25" i="2"/>
  <c r="F25" i="2"/>
  <c r="E25" i="2"/>
  <c r="H25" i="2" l="1"/>
  <c r="I25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F15" i="2" l="1"/>
  <c r="E15" i="2" l="1"/>
  <c r="E13" i="2" s="1"/>
  <c r="F13" i="2" l="1"/>
  <c r="G15" i="2"/>
  <c r="H15" i="2" s="1"/>
  <c r="I15" i="2" s="1"/>
  <c r="G13" i="2" l="1"/>
  <c r="H13" i="2" l="1"/>
  <c r="I13" i="2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<sst xmlns="http://schemas.openxmlformats.org/spreadsheetml/2006/main" count="36" uniqueCount="36">
  <si>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</si>
  <si>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</si>
  <si>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</t>
  </si>
  <si>
    <t>Saldo Final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</si>
  <si>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</si>
  <si>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</si>
  <si>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</si>
  <si>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</si>
  <si>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</si>
  <si>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</si>
  <si>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</si>
  <si>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</si>
  <si>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</si>
  <si>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</si>
  <si>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</si>
  <si>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</si>
  <si>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</si>
  <si>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</si>
  <si>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</si>
  <si>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</si>
  <si>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</si>
  <si>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</si>
  <si>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</si>
  <si>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</si>
  <si>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</si>
  <si>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Período</t>
  </si>
  <si>
    <t>Cargos del Período</t>
  </si>
  <si>
    <t>Abonos del Período</t>
  </si>
  <si>
    <t>Bajo protesta de decir verdad declaramos que los Estados Financieros y sus Notas son razonablemente correctos y responsabilidad del emisor.</t>
  </si>
  <si>
    <t>Director General</t>
  </si>
  <si>
    <t>(Pesos)</t>
  </si>
  <si>
    <t>Tecnológico de Estudios Superiores de Chimalhuacán</t>
  </si>
  <si>
    <t>Mtro. Carlos Manuel López Alvarado</t>
  </si>
  <si>
    <t>Mirza Noemí Salinas Escamilla</t>
  </si>
  <si>
    <t>Subdirectora de Servicios Administrativos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</si>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</sst>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sz val="9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b/>
      <sz val="10"/>
      <color theme="0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4" fillId="0" borderId="0" xfId="0" applyFont="1" applyProtection="1">
      <protection locked="0"/>
    </xf>
    <xf numFmtId="0" fontId="7" fillId="0" borderId="8" xfId="3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7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 wrapText="1"/>
    </xf>
    <xf numFmtId="0" fontId="7" fillId="0" borderId="11" xfId="3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/>
      <protection locked="0"/>
    </xf>
    <xf numFmtId="43" fontId="10" fillId="0" borderId="0" xfId="2" applyFont="1" applyFill="1" applyBorder="1"/>
    <xf numFmtId="0" fontId="3" fillId="0" borderId="0" xfId="0" applyFont="1" applyFill="1" applyBorder="1" applyAlignment="1"/>
    <xf numFmtId="0" fontId="10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 applyProtection="1">
      <alignment vertical="top"/>
    </xf>
    <xf numFmtId="165" fontId="6" fillId="0" borderId="2" xfId="0" applyNumberFormat="1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>
      <alignment vertical="top"/>
    </xf>
    <xf numFmtId="165" fontId="8" fillId="0" borderId="2" xfId="0" applyNumberFormat="1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</xf>
    <xf numFmtId="165" fontId="3" fillId="0" borderId="2" xfId="0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Protection="1">
      <protection locked="0"/>
    </xf>
    <xf numFmtId="43" fontId="10" fillId="0" borderId="0" xfId="2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13" fillId="0" borderId="0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4" fontId="6" fillId="0" borderId="0" xfId="2" applyNumberFormat="1" applyFont="1" applyFill="1" applyBorder="1" applyAlignment="1" applyProtection="1">
      <alignment vertical="top"/>
    </xf>
    <xf numFmtId="4" fontId="5" fillId="0" borderId="0" xfId="2" applyNumberFormat="1" applyFont="1" applyFill="1" applyBorder="1" applyAlignment="1" applyProtection="1">
      <alignment vertical="top"/>
    </xf>
    <xf numFmtId="4" fontId="6" fillId="0" borderId="0" xfId="0" applyNumberFormat="1" applyFont="1" applyFill="1" applyBorder="1" applyAlignment="1" applyProtection="1">
      <alignment vertical="top"/>
    </xf>
    <xf numFmtId="4" fontId="3" fillId="0" borderId="0" xfId="0" applyNumberFormat="1" applyFont="1" applyFill="1" applyBorder="1" applyAlignment="1" applyProtection="1">
      <alignment vertical="top"/>
      <protection locked="0"/>
    </xf>
    <xf numFmtId="4" fontId="3" fillId="0" borderId="0" xfId="0" applyNumberFormat="1" applyFont="1" applyFill="1" applyBorder="1" applyAlignment="1" applyProtection="1">
      <alignment vertical="top"/>
    </xf>
    <xf numFmtId="4" fontId="10" fillId="0" borderId="0" xfId="2" applyNumberFormat="1" applyFont="1" applyFill="1" applyBorder="1" applyAlignment="1" applyProtection="1">
      <alignment vertical="top"/>
      <protection locked="0"/>
    </xf>
    <xf numFmtId="4" fontId="10" fillId="0" borderId="0" xfId="2" applyNumberFormat="1" applyFont="1" applyFill="1" applyBorder="1" applyAlignment="1" applyProtection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</xf>
    <xf numFmtId="4" fontId="3" fillId="0" borderId="0" xfId="0" applyNumberFormat="1" applyFont="1" applyFill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4" xfId="3" applyFont="1" applyFill="1" applyBorder="1" applyAlignment="1" applyProtection="1">
      <alignment horizontal="center" vertical="center" wrapText="1"/>
    </xf>
    <xf numFmtId="0" fontId="7" fillId="0" borderId="9" xfId="3" applyFont="1" applyFill="1" applyBorder="1" applyAlignment="1" applyProtection="1">
      <alignment horizontal="center" vertical="center" wrapText="1"/>
    </xf>
    <xf numFmtId="0" fontId="7" fillId="0" borderId="3" xfId="3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top"/>
      <protection locked="0"/>
    </xf>
    <xf numFmtId="0" fontId="5" fillId="0" borderId="0" xfId="1" applyNumberFormat="1" applyFont="1" applyFill="1" applyBorder="1" applyAlignment="1" applyProtection="1">
      <alignment horizontal="center" vertical="top"/>
      <protection locked="0"/>
    </xf>
    <xf numFmtId="0" fontId="5" fillId="0" borderId="2" xfId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3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3" fillId="0" borderId="3" xfId="0" applyFont="1" applyFill="1" applyBorder="1" applyAlignment="1" applyProtection="1">
      <alignment horizontal="center" vertical="top"/>
      <protection locked="0"/>
    </xf>
    <xf numFmtId="0" fontId="3" fillId="0" borderId="6" xfId="0" applyFont="1" applyFill="1" applyBorder="1" applyAlignment="1" applyProtection="1">
      <alignment horizontal="center" vertical="top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0"/>
  <sheetViews>
    <sheetView showGridLines="0" tabSelected="1" view="pageBreakPreview" zoomScaleNormal="100" zoomScaleSheetLayoutView="100" workbookViewId="0">
      <selection activeCell="E29" sqref="E29:G33"/>
    </sheetView>
  </sheetViews>
  <sheetFormatPr baseColWidth="10" defaultColWidth="11.42578125" defaultRowHeight="14.25" x14ac:dyDescent="0.2"/>
  <cols>
    <col min="1" max="1" width="6" style="1" customWidth="1"/>
    <col min="2" max="2" width="1.28515625" style="1" customWidth="1"/>
    <col min="3" max="3" width="23" style="1" customWidth="1"/>
    <col min="4" max="4" width="37" style="1" customWidth="1"/>
    <col min="5" max="8" width="17.42578125" style="1" customWidth="1"/>
    <col min="9" max="9" width="17.7109375" style="1" customWidth="1"/>
    <col min="10" max="10" width="1.85546875" style="1" customWidth="1"/>
    <col min="11" max="11" width="1" style="1" customWidth="1"/>
    <col min="12" max="18" width="11.42578125" style="1" customWidth="1"/>
    <col min="19" max="16383" width="11.42578125" style="1"/>
    <col min="16384" max="16384" width="13.28515625" style="1" customWidth="1"/>
  </cols>
  <sheetData>
    <row r="1" spans="2:15" s="31" customFormat="1" ht="8.25" customHeight="1" x14ac:dyDescent="0.2">
      <c r="B1" s="24"/>
      <c r="C1" s="29"/>
      <c r="D1" s="54"/>
      <c r="E1" s="54"/>
      <c r="F1" s="54"/>
      <c r="G1" s="46"/>
      <c r="H1" s="46"/>
      <c r="I1" s="46"/>
      <c r="J1" s="30"/>
      <c r="K1" s="46"/>
      <c r="L1" s="46"/>
      <c r="M1" s="24"/>
      <c r="N1" s="24"/>
    </row>
    <row r="2" spans="2:15" s="31" customFormat="1" ht="9" customHeight="1" x14ac:dyDescent="0.2">
      <c r="B2" s="24"/>
      <c r="C2" s="29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5" s="34" customFormat="1" ht="21.95" customHeight="1" x14ac:dyDescent="0.25">
      <c r="B3" s="55" t="s">
        <v>31</v>
      </c>
      <c r="C3" s="55"/>
      <c r="D3" s="55"/>
      <c r="E3" s="55"/>
      <c r="F3" s="55"/>
      <c r="G3" s="55"/>
      <c r="H3" s="55"/>
      <c r="I3" s="55"/>
      <c r="J3" s="55"/>
      <c r="M3" s="35"/>
      <c r="N3" s="35"/>
    </row>
    <row r="4" spans="2:15" s="34" customFormat="1" ht="21.95" customHeight="1" x14ac:dyDescent="0.25">
      <c r="B4" s="56" t="s">
        <v>0</v>
      </c>
      <c r="C4" s="56"/>
      <c r="D4" s="56"/>
      <c r="E4" s="56"/>
      <c r="F4" s="56"/>
      <c r="G4" s="56"/>
      <c r="H4" s="56"/>
      <c r="I4" s="56"/>
      <c r="J4" s="56"/>
      <c r="M4" s="35"/>
      <c r="N4" s="35"/>
    </row>
    <row r="5" spans="2:15" s="34" customFormat="1" ht="21.95" customHeight="1" x14ac:dyDescent="0.25">
      <c r="B5" s="56" t="s">
        <v>35</v>
      </c>
      <c r="C5" s="56"/>
      <c r="D5" s="56"/>
      <c r="E5" s="56"/>
      <c r="F5" s="56"/>
      <c r="G5" s="56"/>
      <c r="H5" s="56"/>
      <c r="I5" s="56"/>
      <c r="J5" s="56"/>
      <c r="M5" s="35"/>
      <c r="N5" s="35"/>
    </row>
    <row r="6" spans="2:15" s="34" customFormat="1" ht="21.95" customHeight="1" x14ac:dyDescent="0.25">
      <c r="B6" s="56" t="s">
        <v>30</v>
      </c>
      <c r="C6" s="56"/>
      <c r="D6" s="56"/>
      <c r="E6" s="56"/>
      <c r="F6" s="56"/>
      <c r="G6" s="56"/>
      <c r="H6" s="56"/>
      <c r="I6" s="56"/>
      <c r="J6" s="56"/>
      <c r="M6" s="35"/>
      <c r="N6" s="35"/>
    </row>
    <row r="7" spans="2:15" s="31" customFormat="1" ht="9.75" customHeight="1" x14ac:dyDescent="0.2">
      <c r="B7" s="47"/>
      <c r="C7" s="47"/>
      <c r="D7" s="47"/>
      <c r="E7" s="47"/>
      <c r="F7" s="47"/>
      <c r="G7" s="47"/>
      <c r="H7" s="47"/>
      <c r="I7" s="47"/>
      <c r="J7" s="47"/>
      <c r="K7" s="24"/>
      <c r="L7" s="24"/>
      <c r="M7" s="24"/>
      <c r="N7" s="24"/>
    </row>
    <row r="8" spans="2:15" s="31" customFormat="1" ht="8.25" customHeight="1" x14ac:dyDescent="0.2">
      <c r="B8" s="47"/>
      <c r="C8" s="47"/>
      <c r="D8" s="47"/>
      <c r="E8" s="47"/>
      <c r="F8" s="47"/>
      <c r="G8" s="47"/>
      <c r="H8" s="47"/>
      <c r="I8" s="47"/>
      <c r="J8" s="47"/>
      <c r="K8" s="24"/>
      <c r="L8" s="24"/>
      <c r="M8" s="24"/>
      <c r="N8" s="24"/>
    </row>
    <row r="9" spans="2:15" s="33" customFormat="1" ht="32.25" customHeight="1" x14ac:dyDescent="0.2">
      <c r="B9" s="2"/>
      <c r="C9" s="48" t="s">
        <v>1</v>
      </c>
      <c r="D9" s="49"/>
      <c r="E9" s="3" t="s">
        <v>2</v>
      </c>
      <c r="F9" s="3" t="s">
        <v>26</v>
      </c>
      <c r="G9" s="4" t="s">
        <v>27</v>
      </c>
      <c r="H9" s="4" t="s">
        <v>3</v>
      </c>
      <c r="I9" s="5" t="s">
        <v>25</v>
      </c>
      <c r="J9" s="6"/>
      <c r="K9" s="32"/>
      <c r="L9" s="32"/>
      <c r="M9" s="32"/>
      <c r="N9" s="32"/>
    </row>
    <row r="10" spans="2:15" s="33" customFormat="1" ht="32.25" customHeight="1" x14ac:dyDescent="0.2">
      <c r="B10" s="7"/>
      <c r="C10" s="50"/>
      <c r="D10" s="51"/>
      <c r="E10" s="3">
        <v>1</v>
      </c>
      <c r="F10" s="3">
        <v>2</v>
      </c>
      <c r="G10" s="4">
        <v>3</v>
      </c>
      <c r="H10" s="4" t="s">
        <v>4</v>
      </c>
      <c r="I10" s="5" t="s">
        <v>5</v>
      </c>
      <c r="J10" s="6"/>
      <c r="K10" s="32"/>
      <c r="L10" s="32"/>
      <c r="M10" s="32"/>
      <c r="N10" s="32"/>
    </row>
    <row r="11" spans="2:15" s="31" customFormat="1" ht="15.75" customHeight="1" x14ac:dyDescent="0.2">
      <c r="B11" s="52"/>
      <c r="C11" s="47"/>
      <c r="D11" s="47"/>
      <c r="E11" s="47"/>
      <c r="F11" s="47"/>
      <c r="G11" s="47"/>
      <c r="H11" s="47"/>
      <c r="I11" s="47"/>
      <c r="J11" s="53"/>
      <c r="K11" s="24"/>
      <c r="L11" s="24"/>
      <c r="M11" s="24"/>
      <c r="N11" s="24"/>
    </row>
    <row r="12" spans="2:15" s="23" customFormat="1" ht="30" customHeight="1" x14ac:dyDescent="0.2">
      <c r="B12" s="57"/>
      <c r="C12" s="58"/>
      <c r="D12" s="58"/>
      <c r="E12" s="58"/>
      <c r="F12" s="58"/>
      <c r="G12" s="58"/>
      <c r="H12" s="58"/>
      <c r="I12" s="58"/>
      <c r="J12" s="59"/>
      <c r="M12" s="24"/>
      <c r="N12" s="24"/>
    </row>
    <row r="13" spans="2:15" s="23" customFormat="1" ht="30" customHeight="1" x14ac:dyDescent="0.2">
      <c r="B13" s="11"/>
      <c r="C13" s="60" t="s">
        <v>6</v>
      </c>
      <c r="D13" s="60"/>
      <c r="E13" s="36">
        <f>E15+E25</f>
        <v>199492955.76999998</v>
      </c>
      <c r="F13" s="36">
        <f>F15+F25</f>
        <v>253250769.72999999</v>
      </c>
      <c r="G13" s="36">
        <f>G15+G25</f>
        <v>257109436.98999998</v>
      </c>
      <c r="H13" s="37">
        <f>E13+F13-G13</f>
        <v>195634288.51000002</v>
      </c>
      <c r="I13" s="37">
        <f>H13-E13</f>
        <v>-3858667.2599999607</v>
      </c>
      <c r="J13" s="12"/>
      <c r="M13" s="24"/>
      <c r="N13" s="24"/>
    </row>
    <row r="14" spans="2:15" s="23" customFormat="1" ht="30" customHeight="1" x14ac:dyDescent="0.2">
      <c r="B14" s="11"/>
      <c r="C14" s="13"/>
      <c r="D14" s="13"/>
      <c r="E14" s="38"/>
      <c r="F14" s="38"/>
      <c r="G14" s="38"/>
      <c r="H14" s="38"/>
      <c r="I14" s="38"/>
      <c r="J14" s="12"/>
      <c r="M14" s="24"/>
      <c r="N14" s="24"/>
    </row>
    <row r="15" spans="2:15" s="23" customFormat="1" ht="35.1" customHeight="1" x14ac:dyDescent="0.2">
      <c r="B15" s="14"/>
      <c r="C15" s="61" t="s">
        <v>7</v>
      </c>
      <c r="D15" s="61"/>
      <c r="E15" s="36">
        <f>SUM(E17:E23)</f>
        <v>15971936.119999999</v>
      </c>
      <c r="F15" s="36">
        <f>SUM(F17:F23)</f>
        <v>253217081.13</v>
      </c>
      <c r="G15" s="36">
        <f>SUM(G17:G23)</f>
        <v>248573162.58999997</v>
      </c>
      <c r="H15" s="37">
        <f>E15+F15-G15</f>
        <v>20615854.660000026</v>
      </c>
      <c r="I15" s="37">
        <f>H15-E15</f>
        <v>4643918.540000027</v>
      </c>
      <c r="J15" s="15"/>
      <c r="M15" s="24"/>
      <c r="N15" s="24"/>
    </row>
    <row r="16" spans="2:15" s="23" customFormat="1" ht="35.1" customHeight="1" x14ac:dyDescent="0.2">
      <c r="B16" s="16"/>
      <c r="C16" s="17"/>
      <c r="D16" s="17"/>
      <c r="E16" s="39"/>
      <c r="F16" s="39"/>
      <c r="G16" s="39"/>
      <c r="H16" s="40"/>
      <c r="I16" s="40"/>
      <c r="J16" s="18"/>
      <c r="M16" s="24"/>
      <c r="N16" s="24"/>
      <c r="O16" s="24"/>
    </row>
    <row r="17" spans="2:15" s="23" customFormat="1" ht="35.1" customHeight="1" x14ac:dyDescent="0.2">
      <c r="B17" s="16"/>
      <c r="C17" s="62" t="s">
        <v>8</v>
      </c>
      <c r="D17" s="62"/>
      <c r="E17" s="41">
        <v>13800607.01</v>
      </c>
      <c r="F17" s="41">
        <v>252844133.15000001</v>
      </c>
      <c r="G17" s="41">
        <v>246073088.23999998</v>
      </c>
      <c r="H17" s="42">
        <f>E17+F17-G17</f>
        <v>20571651.920000017</v>
      </c>
      <c r="I17" s="42">
        <f>H17-E17</f>
        <v>6771044.9100000169</v>
      </c>
      <c r="J17" s="18"/>
      <c r="M17" s="24"/>
      <c r="N17" s="24"/>
      <c r="O17" s="24"/>
    </row>
    <row r="18" spans="2:15" s="23" customFormat="1" ht="35.1" customHeight="1" x14ac:dyDescent="0.2">
      <c r="B18" s="16"/>
      <c r="C18" s="62" t="s">
        <v>9</v>
      </c>
      <c r="D18" s="62"/>
      <c r="E18" s="41">
        <v>2171329.11</v>
      </c>
      <c r="F18" s="41">
        <v>372947.98</v>
      </c>
      <c r="G18" s="41">
        <v>2500074.35</v>
      </c>
      <c r="H18" s="42">
        <f t="shared" ref="H18:H23" si="0">E18+F18-G18</f>
        <v>44202.739999999758</v>
      </c>
      <c r="I18" s="42">
        <f t="shared" ref="I18:I23" si="1">H18-E18</f>
        <v>-2127126.37</v>
      </c>
      <c r="J18" s="18"/>
      <c r="M18" s="24"/>
      <c r="N18" s="24"/>
      <c r="O18" s="24"/>
    </row>
    <row r="19" spans="2:15" s="23" customFormat="1" ht="35.1" customHeight="1" x14ac:dyDescent="0.2">
      <c r="B19" s="16"/>
      <c r="C19" s="62" t="s">
        <v>10</v>
      </c>
      <c r="D19" s="62"/>
      <c r="E19" s="41"/>
      <c r="F19" s="41"/>
      <c r="G19" s="41"/>
      <c r="H19" s="42">
        <f t="shared" si="0"/>
        <v>0</v>
      </c>
      <c r="I19" s="42">
        <f t="shared" si="1"/>
        <v>0</v>
      </c>
      <c r="J19" s="18"/>
      <c r="M19" s="24"/>
      <c r="N19" s="24"/>
      <c r="O19" s="24"/>
    </row>
    <row r="20" spans="2:15" s="23" customFormat="1" ht="35.1" customHeight="1" x14ac:dyDescent="0.2">
      <c r="B20" s="16"/>
      <c r="C20" s="62" t="s">
        <v>11</v>
      </c>
      <c r="D20" s="62"/>
      <c r="E20" s="41"/>
      <c r="F20" s="41"/>
      <c r="G20" s="41"/>
      <c r="H20" s="42">
        <f t="shared" si="0"/>
        <v>0</v>
      </c>
      <c r="I20" s="42">
        <f t="shared" si="1"/>
        <v>0</v>
      </c>
      <c r="J20" s="18"/>
      <c r="M20" s="24"/>
      <c r="N20" s="24"/>
      <c r="O20" s="24"/>
    </row>
    <row r="21" spans="2:15" s="23" customFormat="1" ht="35.1" customHeight="1" x14ac:dyDescent="0.2">
      <c r="B21" s="16"/>
      <c r="C21" s="62" t="s">
        <v>12</v>
      </c>
      <c r="D21" s="62"/>
      <c r="E21" s="41"/>
      <c r="F21" s="41"/>
      <c r="G21" s="41"/>
      <c r="H21" s="42">
        <f t="shared" si="0"/>
        <v>0</v>
      </c>
      <c r="I21" s="42">
        <f t="shared" si="1"/>
        <v>0</v>
      </c>
      <c r="J21" s="18"/>
      <c r="M21" s="24"/>
      <c r="N21" s="24"/>
      <c r="O21" s="24"/>
    </row>
    <row r="22" spans="2:15" s="23" customFormat="1" ht="35.1" customHeight="1" x14ac:dyDescent="0.2">
      <c r="B22" s="16"/>
      <c r="C22" s="62" t="s">
        <v>13</v>
      </c>
      <c r="D22" s="62"/>
      <c r="E22" s="41"/>
      <c r="F22" s="41"/>
      <c r="G22" s="41"/>
      <c r="H22" s="42">
        <f t="shared" si="0"/>
        <v>0</v>
      </c>
      <c r="I22" s="42">
        <f t="shared" si="1"/>
        <v>0</v>
      </c>
      <c r="J22" s="18"/>
      <c r="M22" s="24"/>
      <c r="N22" s="24"/>
      <c r="O22" s="24"/>
    </row>
    <row r="23" spans="2:15" s="23" customFormat="1" ht="35.1" customHeight="1" x14ac:dyDescent="0.2">
      <c r="B23" s="16"/>
      <c r="C23" s="62" t="s">
        <v>14</v>
      </c>
      <c r="D23" s="62"/>
      <c r="E23" s="41"/>
      <c r="F23" s="41"/>
      <c r="G23" s="41"/>
      <c r="H23" s="42">
        <f t="shared" si="0"/>
        <v>0</v>
      </c>
      <c r="I23" s="42">
        <f t="shared" si="1"/>
        <v>0</v>
      </c>
      <c r="J23" s="18"/>
    </row>
    <row r="24" spans="2:15" s="23" customFormat="1" ht="35.1" customHeight="1" x14ac:dyDescent="0.2">
      <c r="B24" s="16"/>
      <c r="C24" s="19"/>
      <c r="D24" s="19"/>
      <c r="E24" s="43"/>
      <c r="F24" s="43"/>
      <c r="G24" s="43"/>
      <c r="H24" s="44"/>
      <c r="I24" s="44"/>
      <c r="J24" s="18"/>
    </row>
    <row r="25" spans="2:15" s="23" customFormat="1" ht="35.1" customHeight="1" x14ac:dyDescent="0.2">
      <c r="B25" s="14"/>
      <c r="C25" s="61" t="s">
        <v>15</v>
      </c>
      <c r="D25" s="61"/>
      <c r="E25" s="36">
        <f>SUM(E27:E35)</f>
        <v>183521019.64999998</v>
      </c>
      <c r="F25" s="36">
        <f>SUM(F27:F35)</f>
        <v>33688.6</v>
      </c>
      <c r="G25" s="36">
        <f>SUM(G27:G35)</f>
        <v>8536274.4000000004</v>
      </c>
      <c r="H25" s="37">
        <f>E25+F25-G25</f>
        <v>175018433.84999996</v>
      </c>
      <c r="I25" s="37">
        <f>H25-E25</f>
        <v>-8502585.8000000119</v>
      </c>
      <c r="J25" s="15"/>
    </row>
    <row r="26" spans="2:15" s="23" customFormat="1" ht="35.1" customHeight="1" x14ac:dyDescent="0.2">
      <c r="B26" s="16"/>
      <c r="C26" s="17"/>
      <c r="D26" s="19"/>
      <c r="E26" s="39"/>
      <c r="F26" s="39"/>
      <c r="G26" s="39"/>
      <c r="H26" s="40"/>
      <c r="I26" s="40"/>
      <c r="J26" s="18"/>
    </row>
    <row r="27" spans="2:15" s="23" customFormat="1" ht="35.1" customHeight="1" x14ac:dyDescent="0.2">
      <c r="B27" s="16"/>
      <c r="C27" s="62" t="s">
        <v>16</v>
      </c>
      <c r="D27" s="62"/>
      <c r="E27" s="41"/>
      <c r="F27" s="41"/>
      <c r="G27" s="41"/>
      <c r="H27" s="42">
        <f t="shared" ref="H27:H35" si="2">E27+F27-G27</f>
        <v>0</v>
      </c>
      <c r="I27" s="42">
        <f t="shared" ref="I27:I35" si="3">H27-E27</f>
        <v>0</v>
      </c>
      <c r="J27" s="18"/>
    </row>
    <row r="28" spans="2:15" s="23" customFormat="1" ht="35.1" customHeight="1" x14ac:dyDescent="0.2">
      <c r="B28" s="16"/>
      <c r="C28" s="62" t="s">
        <v>17</v>
      </c>
      <c r="D28" s="62"/>
      <c r="E28" s="45"/>
      <c r="F28" s="45"/>
      <c r="G28" s="45"/>
      <c r="H28" s="42">
        <f t="shared" si="2"/>
        <v>0</v>
      </c>
      <c r="I28" s="42">
        <f t="shared" si="3"/>
        <v>0</v>
      </c>
      <c r="J28" s="18"/>
    </row>
    <row r="29" spans="2:15" s="23" customFormat="1" ht="35.1" customHeight="1" x14ac:dyDescent="0.2">
      <c r="B29" s="16"/>
      <c r="C29" s="62" t="s">
        <v>18</v>
      </c>
      <c r="D29" s="62"/>
      <c r="E29" s="41">
        <v>177310791.13</v>
      </c>
      <c r="F29" s="41">
        <v>0</v>
      </c>
      <c r="G29" s="41">
        <v>0</v>
      </c>
      <c r="H29" s="42">
        <f t="shared" si="2"/>
        <v>177310791.13</v>
      </c>
      <c r="I29" s="42">
        <f t="shared" si="3"/>
        <v>0</v>
      </c>
      <c r="J29" s="18"/>
    </row>
    <row r="30" spans="2:15" s="23" customFormat="1" ht="35.1" customHeight="1" x14ac:dyDescent="0.2">
      <c r="B30" s="16"/>
      <c r="C30" s="62" t="s">
        <v>19</v>
      </c>
      <c r="D30" s="62"/>
      <c r="E30" s="41">
        <v>70286530.390000001</v>
      </c>
      <c r="F30" s="41">
        <v>33688.6</v>
      </c>
      <c r="G30" s="41">
        <v>0</v>
      </c>
      <c r="H30" s="42">
        <f t="shared" si="2"/>
        <v>70320218.989999995</v>
      </c>
      <c r="I30" s="42">
        <f t="shared" si="3"/>
        <v>33688.59999999404</v>
      </c>
      <c r="J30" s="18"/>
    </row>
    <row r="31" spans="2:15" s="23" customFormat="1" ht="35.1" customHeight="1" x14ac:dyDescent="0.2">
      <c r="B31" s="16"/>
      <c r="C31" s="62" t="s">
        <v>20</v>
      </c>
      <c r="D31" s="62"/>
      <c r="E31" s="41">
        <v>0</v>
      </c>
      <c r="F31" s="41">
        <v>0</v>
      </c>
      <c r="G31" s="41">
        <v>0</v>
      </c>
      <c r="H31" s="42">
        <f t="shared" si="2"/>
        <v>0</v>
      </c>
      <c r="I31" s="42">
        <f t="shared" si="3"/>
        <v>0</v>
      </c>
      <c r="J31" s="18"/>
    </row>
    <row r="32" spans="2:15" s="23" customFormat="1" ht="35.1" customHeight="1" x14ac:dyDescent="0.2">
      <c r="B32" s="16"/>
      <c r="C32" s="62" t="s">
        <v>21</v>
      </c>
      <c r="D32" s="62"/>
      <c r="E32" s="41">
        <v>-64086592.869999997</v>
      </c>
      <c r="F32" s="41">
        <v>0</v>
      </c>
      <c r="G32" s="41">
        <v>8536274.4000000004</v>
      </c>
      <c r="H32" s="42">
        <f t="shared" si="2"/>
        <v>-72622867.269999996</v>
      </c>
      <c r="I32" s="42">
        <f t="shared" si="3"/>
        <v>-8536274.3999999985</v>
      </c>
      <c r="J32" s="18"/>
    </row>
    <row r="33" spans="2:18" s="23" customFormat="1" ht="35.1" customHeight="1" x14ac:dyDescent="0.2">
      <c r="B33" s="16"/>
      <c r="C33" s="62" t="s">
        <v>22</v>
      </c>
      <c r="D33" s="62"/>
      <c r="E33" s="41">
        <v>10291</v>
      </c>
      <c r="F33" s="41">
        <v>0</v>
      </c>
      <c r="G33" s="41">
        <v>0</v>
      </c>
      <c r="H33" s="42">
        <f t="shared" si="2"/>
        <v>10291</v>
      </c>
      <c r="I33" s="42">
        <f t="shared" si="3"/>
        <v>0</v>
      </c>
      <c r="J33" s="18"/>
    </row>
    <row r="34" spans="2:18" s="23" customFormat="1" ht="35.1" customHeight="1" x14ac:dyDescent="0.2">
      <c r="B34" s="16"/>
      <c r="C34" s="62" t="s">
        <v>23</v>
      </c>
      <c r="D34" s="62"/>
      <c r="E34" s="41"/>
      <c r="F34" s="41"/>
      <c r="G34" s="41"/>
      <c r="H34" s="42">
        <f t="shared" si="2"/>
        <v>0</v>
      </c>
      <c r="I34" s="42">
        <f t="shared" si="3"/>
        <v>0</v>
      </c>
      <c r="J34" s="18"/>
    </row>
    <row r="35" spans="2:18" s="23" customFormat="1" ht="35.1" customHeight="1" x14ac:dyDescent="0.2">
      <c r="B35" s="16"/>
      <c r="C35" s="62" t="s">
        <v>24</v>
      </c>
      <c r="D35" s="62"/>
      <c r="E35" s="41"/>
      <c r="F35" s="41"/>
      <c r="G35" s="41"/>
      <c r="H35" s="42">
        <f t="shared" si="2"/>
        <v>0</v>
      </c>
      <c r="I35" s="42">
        <f t="shared" si="3"/>
        <v>0</v>
      </c>
      <c r="J35" s="18"/>
    </row>
    <row r="36" spans="2:18" s="23" customFormat="1" ht="17.25" customHeight="1" x14ac:dyDescent="0.2">
      <c r="B36" s="70"/>
      <c r="C36" s="71"/>
      <c r="D36" s="71"/>
      <c r="E36" s="71"/>
      <c r="F36" s="71"/>
      <c r="G36" s="71"/>
      <c r="H36" s="71"/>
      <c r="I36" s="71"/>
      <c r="J36" s="72"/>
    </row>
    <row r="37" spans="2:18" s="23" customFormat="1" ht="12" x14ac:dyDescent="0.2">
      <c r="B37" s="20"/>
      <c r="C37" s="21"/>
      <c r="D37" s="22"/>
      <c r="F37" s="20"/>
      <c r="G37" s="20"/>
      <c r="H37" s="20"/>
      <c r="I37" s="20"/>
      <c r="J37" s="20"/>
    </row>
    <row r="38" spans="2:18" s="23" customFormat="1" ht="12" x14ac:dyDescent="0.2">
      <c r="B38" s="24"/>
      <c r="C38" s="63" t="s">
        <v>28</v>
      </c>
      <c r="D38" s="63"/>
      <c r="E38" s="63"/>
      <c r="F38" s="63"/>
      <c r="G38" s="63"/>
      <c r="H38" s="63"/>
      <c r="I38" s="63"/>
      <c r="J38" s="25"/>
      <c r="K38" s="25"/>
      <c r="L38" s="24"/>
      <c r="M38" s="24"/>
      <c r="N38" s="24"/>
      <c r="O38" s="24"/>
      <c r="P38" s="24"/>
      <c r="Q38" s="24"/>
      <c r="R38" s="24"/>
    </row>
    <row r="39" spans="2:18" s="23" customFormat="1" ht="12" x14ac:dyDescent="0.2">
      <c r="B39" s="24"/>
      <c r="C39" s="25"/>
      <c r="D39" s="26"/>
      <c r="E39" s="27"/>
      <c r="F39" s="27"/>
      <c r="G39" s="24"/>
      <c r="H39" s="28"/>
      <c r="I39" s="26"/>
      <c r="J39" s="27"/>
      <c r="K39" s="27"/>
      <c r="L39" s="24"/>
      <c r="M39" s="24"/>
      <c r="N39" s="24"/>
      <c r="O39" s="24"/>
      <c r="P39" s="24"/>
      <c r="Q39" s="24"/>
      <c r="R39" s="24"/>
    </row>
    <row r="40" spans="2:18" s="23" customFormat="1" ht="45" customHeight="1" x14ac:dyDescent="0.2">
      <c r="B40" s="24"/>
      <c r="C40" s="64"/>
      <c r="D40" s="64"/>
      <c r="E40" s="8"/>
      <c r="F40" s="69"/>
      <c r="G40" s="69"/>
      <c r="H40" s="69"/>
      <c r="I40" s="69"/>
      <c r="J40" s="27"/>
      <c r="K40" s="27"/>
      <c r="L40" s="24"/>
      <c r="M40" s="24"/>
      <c r="N40" s="24"/>
      <c r="O40" s="24"/>
      <c r="P40" s="24"/>
      <c r="Q40" s="24"/>
      <c r="R40" s="24"/>
    </row>
    <row r="41" spans="2:18" s="23" customFormat="1" ht="12" x14ac:dyDescent="0.2">
      <c r="C41" s="65" t="s">
        <v>32</v>
      </c>
      <c r="D41" s="65"/>
      <c r="E41" s="9"/>
      <c r="F41" s="66" t="s">
        <v>33</v>
      </c>
      <c r="G41" s="66"/>
      <c r="H41" s="66"/>
      <c r="I41" s="66"/>
    </row>
    <row r="42" spans="2:18" s="23" customFormat="1" ht="12" x14ac:dyDescent="0.2">
      <c r="C42" s="67" t="s">
        <v>29</v>
      </c>
      <c r="D42" s="67"/>
      <c r="E42" s="10"/>
      <c r="F42" s="68" t="s">
        <v>34</v>
      </c>
      <c r="G42" s="68"/>
      <c r="H42" s="68"/>
      <c r="I42" s="68"/>
    </row>
    <row r="43" spans="2:18" s="23" customFormat="1" ht="12" x14ac:dyDescent="0.2"/>
    <row r="44" spans="2:18" s="23" customFormat="1" ht="12" x14ac:dyDescent="0.2"/>
    <row r="45" spans="2:18" s="23" customFormat="1" ht="12" x14ac:dyDescent="0.2"/>
    <row r="46" spans="2:18" s="23" customFormat="1" ht="12" x14ac:dyDescent="0.2"/>
    <row r="47" spans="2:18" s="23" customFormat="1" ht="12" x14ac:dyDescent="0.2"/>
    <row r="48" spans="2:18" s="23" customFormat="1" ht="12" x14ac:dyDescent="0.2"/>
    <row r="49" s="23" customFormat="1" ht="12" x14ac:dyDescent="0.2"/>
    <row r="50" s="23" customFormat="1" ht="12" x14ac:dyDescent="0.2"/>
  </sheetData>
  <sheetProtection formatCells="0" formatColumns="0" formatRows="0" insertColumns="0" insertRows="0" insertHyperlinks="0" deleteColumns="0" deleteRows="0" selectLockedCells="1"/>
  <mergeCells count="39">
    <mergeCell ref="C41:D41"/>
    <mergeCell ref="F41:I41"/>
    <mergeCell ref="C42:D42"/>
    <mergeCell ref="F42:I42"/>
    <mergeCell ref="C25:D25"/>
    <mergeCell ref="C27:D27"/>
    <mergeCell ref="F40:I40"/>
    <mergeCell ref="C28:D28"/>
    <mergeCell ref="C29:D29"/>
    <mergeCell ref="C30:D30"/>
    <mergeCell ref="C31:D31"/>
    <mergeCell ref="C32:D32"/>
    <mergeCell ref="C33:D33"/>
    <mergeCell ref="C34:D34"/>
    <mergeCell ref="C35:D35"/>
    <mergeCell ref="B36:J36"/>
    <mergeCell ref="C38:I38"/>
    <mergeCell ref="C40:D40"/>
    <mergeCell ref="C19:D19"/>
    <mergeCell ref="C20:D20"/>
    <mergeCell ref="C21:D21"/>
    <mergeCell ref="C22:D22"/>
    <mergeCell ref="C23:D23"/>
    <mergeCell ref="B12:J12"/>
    <mergeCell ref="C13:D13"/>
    <mergeCell ref="C15:D15"/>
    <mergeCell ref="C17:D17"/>
    <mergeCell ref="C18:D18"/>
    <mergeCell ref="K1:L1"/>
    <mergeCell ref="B7:J7"/>
    <mergeCell ref="B8:J8"/>
    <mergeCell ref="C9:D10"/>
    <mergeCell ref="B11:J11"/>
    <mergeCell ref="D1:F1"/>
    <mergeCell ref="G1:I1"/>
    <mergeCell ref="B3:J3"/>
    <mergeCell ref="B4:J4"/>
    <mergeCell ref="B5:J5"/>
    <mergeCell ref="B6:J6"/>
  </mergeCells>
  <pageMargins left="0.23622047244094491" right="0.23622047244094491" top="0.74803149606299213" bottom="0.74803149606299213" header="0.31496062992125984" footer="0.31496062992125984"/>
  <pageSetup scale="65" orientation="portrait" r:id="rId1"/>
  <headerFooter scaleWithDoc="0"/>
  <rowBreaks count="1" manualBreakCount="1">
    <brk id="48" min="1" max="9" man="1"/>
  </rowBreaks>
  <ignoredErrors>
    <ignoredError sqref="F19:G19 E26:I26 E15:G15 E24:I24 H16:I16 E35:G35 E34:F34 F23:G23 F21:G21 F22:G22 E27:G27 F13:G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2025-03-13T19:28:38Z</cp:lastPrinted>
  <dcterms:created xsi:type="dcterms:W3CDTF">2014-09-29T18:59:31Z</dcterms:created>
  <dcterms:modified xsi:type="dcterms:W3CDTF">2025-04-07T17:46:33Z</dcterms:modified>
</cp:coreProperties>
</file>